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367" documentId="8_{55E809AA-F957-487A-8B46-39E3B69416CD}" xr6:coauthVersionLast="47" xr6:coauthVersionMax="47" xr10:uidLastSave="{0C70E4F2-E539-413B-9C12-89E0DE248B99}"/>
  <bookViews>
    <workbookView minimized="1" xWindow="1710" yWindow="1725" windowWidth="21600" windowHeight="11295" tabRatio="824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4" i="4" l="1"/>
  <c r="C224" i="4"/>
  <c r="M119" i="6"/>
  <c r="L119" i="6"/>
  <c r="J119" i="6"/>
  <c r="I119" i="6"/>
  <c r="G119" i="6"/>
  <c r="F119" i="6"/>
  <c r="D119" i="6"/>
  <c r="C119" i="6"/>
  <c r="G120" i="5"/>
  <c r="F120" i="5"/>
  <c r="D120" i="5"/>
  <c r="C120" i="5"/>
  <c r="N225" i="3"/>
  <c r="M225" i="3"/>
  <c r="K225" i="3"/>
  <c r="J225" i="3"/>
  <c r="H225" i="3"/>
  <c r="G225" i="3"/>
  <c r="E225" i="3"/>
  <c r="D225" i="3"/>
  <c r="H225" i="1"/>
  <c r="G225" i="1"/>
  <c r="E225" i="1"/>
  <c r="D225" i="1"/>
  <c r="D223" i="4" l="1"/>
  <c r="C223" i="4"/>
  <c r="N224" i="3"/>
  <c r="M224" i="3"/>
  <c r="K224" i="3"/>
  <c r="J224" i="3"/>
  <c r="H224" i="3"/>
  <c r="G224" i="3"/>
  <c r="E224" i="3"/>
  <c r="D224" i="3"/>
  <c r="H224" i="1"/>
  <c r="G224" i="1"/>
  <c r="E224" i="1"/>
  <c r="D224" i="1"/>
  <c r="D222" i="4"/>
  <c r="C222" i="4"/>
  <c r="D221" i="4"/>
  <c r="C221" i="4"/>
  <c r="N223" i="3"/>
  <c r="M223" i="3"/>
  <c r="K223" i="3"/>
  <c r="J223" i="3"/>
  <c r="H223" i="3"/>
  <c r="G223" i="3"/>
  <c r="E223" i="3"/>
  <c r="D223" i="3"/>
  <c r="H223" i="1"/>
  <c r="G223" i="1"/>
  <c r="E223" i="1"/>
  <c r="D223" i="1"/>
  <c r="M118" i="6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G222" i="1"/>
  <c r="H222" i="1"/>
  <c r="E222" i="1"/>
  <c r="D222" i="1"/>
  <c r="D220" i="4"/>
  <c r="C220" i="4"/>
  <c r="M221" i="3"/>
  <c r="N221" i="3"/>
  <c r="K221" i="3"/>
  <c r="J221" i="3"/>
  <c r="H221" i="3"/>
  <c r="G221" i="3"/>
  <c r="E221" i="3"/>
  <c r="D221" i="3"/>
  <c r="H221" i="1"/>
  <c r="G221" i="1"/>
  <c r="E221" i="1"/>
  <c r="D221" i="1"/>
  <c r="H219" i="1"/>
  <c r="H220" i="1"/>
  <c r="G219" i="1"/>
  <c r="G220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<sst xmlns="http://schemas.openxmlformats.org/spreadsheetml/2006/main" count="530" uniqueCount="158">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</sst>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/>
    <row r="2" spans="1:1" x14ac:dyDescent="0.2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09" activePane="bottomLeft" state="frozen"/>
      <selection pane="bottomLeft" activeCell="A227" sqref="A227"/>
    </sheetView>
  </sheetViews>
  <sheetFormatPr defaultRowHeight="12" customHeight="1" x14ac:dyDescent="0.2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 x14ac:dyDescent="0.2"/>
    <row r="2" spans="1:29" ht="12" customHeight="1" x14ac:dyDescent="0.2">
      <c r="A2" s="60" t="s">
        <v>8</v>
      </c>
      <c r="B2" s="60"/>
    </row>
    <row r="3" spans="1:29" ht="12" customHeight="1" x14ac:dyDescent="0.2">
      <c r="A3" s="29" t="s">
        <v>9</v>
      </c>
    </row>
    <row r="4" spans="1:29" ht="12" customHeight="1" x14ac:dyDescent="0.2">
      <c r="A4" s="60" t="s">
        <v>10</v>
      </c>
      <c r="B4" s="60"/>
    </row>
    <row r="5" spans="1:29" ht="12" customHeight="1" x14ac:dyDescent="0.2">
      <c r="A5" s="60"/>
      <c r="B5" s="60"/>
    </row>
    <row r="6" spans="1:29" ht="12" customHeight="1" x14ac:dyDescent="0.2">
      <c r="A6" s="60" t="s">
        <v>11</v>
      </c>
      <c r="B6" s="60"/>
    </row>
    <row r="7" spans="1:29" ht="12" customHeight="1" x14ac:dyDescent="0.2">
      <c r="A7" s="60" t="s">
        <v>12</v>
      </c>
      <c r="B7" s="60"/>
    </row>
    <row r="8" spans="1:29" ht="12" customHeight="1" x14ac:dyDescent="0.2">
      <c r="A8" s="60"/>
      <c r="B8" s="60"/>
    </row>
    <row r="9" spans="1:29" ht="12.95" customHeight="1" x14ac:dyDescent="0.25">
      <c r="A9" s="60"/>
      <c r="B9" s="60"/>
      <c r="C9" s="91" t="s">
        <v>13</v>
      </c>
      <c r="D9" s="91"/>
      <c r="E9" s="91"/>
      <c r="F9" s="85" t="s">
        <v>14</v>
      </c>
      <c r="G9" s="86"/>
      <c r="H9" s="87"/>
      <c r="I9" s="91" t="s">
        <v>15</v>
      </c>
      <c r="J9" s="91"/>
      <c r="K9" s="91"/>
      <c r="L9" s="85" t="s">
        <v>15</v>
      </c>
      <c r="M9" s="86"/>
      <c r="N9" s="87"/>
      <c r="O9" s="91" t="s">
        <v>16</v>
      </c>
      <c r="P9" s="91"/>
      <c r="Q9" s="91"/>
      <c r="R9" s="85" t="s">
        <v>17</v>
      </c>
      <c r="S9" s="86"/>
      <c r="T9" s="87"/>
      <c r="U9" s="91" t="s">
        <v>18</v>
      </c>
      <c r="V9" s="91"/>
      <c r="W9" s="91"/>
      <c r="X9" s="85" t="s">
        <v>19</v>
      </c>
      <c r="Y9" s="86"/>
      <c r="Z9" s="87"/>
      <c r="AA9" s="91" t="s">
        <v>20</v>
      </c>
      <c r="AB9" s="91"/>
      <c r="AC9" s="91"/>
    </row>
    <row r="10" spans="1:29" ht="12" customHeight="1" x14ac:dyDescent="0.2">
      <c r="A10" s="61" t="s">
        <v>21</v>
      </c>
      <c r="B10" s="60"/>
      <c r="C10" s="92" t="s">
        <v>22</v>
      </c>
      <c r="D10" s="92"/>
      <c r="E10" s="92"/>
      <c r="F10" s="88" t="s">
        <v>22</v>
      </c>
      <c r="G10" s="89"/>
      <c r="H10" s="90"/>
      <c r="I10" s="92" t="s">
        <v>23</v>
      </c>
      <c r="J10" s="92"/>
      <c r="K10" s="92"/>
      <c r="L10" s="88" t="s">
        <v>24</v>
      </c>
      <c r="M10" s="89"/>
      <c r="N10" s="90"/>
      <c r="O10" s="92" t="s">
        <v>25</v>
      </c>
      <c r="P10" s="92"/>
      <c r="Q10" s="92"/>
      <c r="R10" s="88" t="s">
        <v>26</v>
      </c>
      <c r="S10" s="89"/>
      <c r="T10" s="90"/>
      <c r="U10" s="92" t="s">
        <v>26</v>
      </c>
      <c r="V10" s="92"/>
      <c r="W10" s="92"/>
      <c r="X10" s="88" t="s">
        <v>25</v>
      </c>
      <c r="Y10" s="89"/>
      <c r="Z10" s="90"/>
      <c r="AA10" s="92" t="s">
        <v>27</v>
      </c>
      <c r="AB10" s="92"/>
      <c r="AC10" s="92"/>
    </row>
    <row r="11" spans="1:29" ht="24" x14ac:dyDescent="0.2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1" si="227">IFERROR(F208/F207-1,".")</f>
        <v>6.7091961158161073E-3</v>
      </c>
      <c r="H208" s="71">
        <f t="shared" ref="H208:H221" si="228">IFERROR(F208/F196-1,".")</f>
        <v>0.1132156997340068</v>
      </c>
    </row>
    <row r="209" spans="1:8" ht="12" customHeight="1" x14ac:dyDescent="0.2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ref="G222" si="229">IFERROR(F222/F221-1,".")</f>
        <v>-1.9038428615359981E-2</v>
      </c>
      <c r="H222" s="71">
        <f t="shared" ref="H222" si="230">IFERROR(F222/F210-1,".")</f>
        <v>-0.12465276209404219</v>
      </c>
    </row>
    <row r="223" spans="1:8" ht="12" customHeight="1" x14ac:dyDescent="0.2">
      <c r="A223" s="68">
        <v>45139</v>
      </c>
      <c r="B223" s="68">
        <v>45200</v>
      </c>
      <c r="C223" s="72">
        <v>291535</v>
      </c>
      <c r="D223" s="59">
        <f t="shared" ref="D223" si="231">IFERROR(C223/C222-1,".")</f>
        <v>-2.3316973483642922E-2</v>
      </c>
      <c r="E223" s="75">
        <f t="shared" ref="E223" si="232">IFERROR(C223/C211-1,".")</f>
        <v>-7.7864444950530132E-2</v>
      </c>
      <c r="F223" s="77">
        <v>304771</v>
      </c>
      <c r="G223" s="70">
        <f t="shared" ref="G223" si="233">IFERROR(F223/F222-1,".")</f>
        <v>-1.7086519452121918E-2</v>
      </c>
      <c r="H223" s="71">
        <f t="shared" ref="H223" si="234">IFERROR(F223/F211-1,".")</f>
        <v>-0.14651966440021058</v>
      </c>
    </row>
    <row r="224" spans="1:8" ht="12" customHeight="1" x14ac:dyDescent="0.2">
      <c r="A224" s="68">
        <v>45170</v>
      </c>
      <c r="B224" s="68">
        <v>45231</v>
      </c>
      <c r="C224" s="72">
        <v>293226</v>
      </c>
      <c r="D224" s="59">
        <f t="shared" ref="D224" si="235">IFERROR(C224/C223-1,".")</f>
        <v>5.8003327216287204E-3</v>
      </c>
      <c r="E224" s="75">
        <f t="shared" ref="E224" si="236">IFERROR(C224/C212-1,".")</f>
        <v>-5.0642993123275915E-2</v>
      </c>
      <c r="F224" s="77">
        <v>315311</v>
      </c>
      <c r="G224" s="70">
        <f t="shared" ref="G224" si="237">IFERROR(F224/F223-1,".")</f>
        <v>3.4583342903360181E-2</v>
      </c>
      <c r="H224" s="71">
        <f t="shared" ref="H224" si="238">IFERROR(F224/F212-1,".")</f>
        <v>-7.1440351032187821E-2</v>
      </c>
    </row>
    <row r="225" spans="1:8" ht="12" customHeight="1" x14ac:dyDescent="0.2">
      <c r="A225" s="68">
        <v>45200</v>
      </c>
      <c r="B225" s="68">
        <v>45261</v>
      </c>
      <c r="C225" s="72">
        <v>294085</v>
      </c>
      <c r="D225" s="59">
        <f t="shared" ref="D225" si="239">IFERROR(C225/C224-1,".")</f>
        <v>2.9294810146440753E-3</v>
      </c>
      <c r="E225" s="75">
        <f t="shared" ref="E225" si="240">IFERROR(C225/C213-1,".")</f>
        <v>-3.8978736197481823E-2</v>
      </c>
      <c r="F225" s="77">
        <v>300395</v>
      </c>
      <c r="G225" s="70">
        <f t="shared" ref="G225" si="241">IFERROR(F225/F224-1,".")</f>
        <v>-4.7305675983394191E-2</v>
      </c>
      <c r="H225" s="71">
        <f t="shared" ref="H225" si="242">IFERROR(F225/F213-1,".")</f>
        <v>-0.12521258503401356</v>
      </c>
    </row>
    <row r="226" spans="1:8" ht="12" customHeight="1" x14ac:dyDescent="0.2">
      <c r="C226" s="72"/>
    </row>
    <row r="227" spans="1:8" ht="12" customHeight="1" x14ac:dyDescent="0.2">
      <c r="C227" s="72"/>
    </row>
    <row r="228" spans="1:8" ht="12" customHeight="1" x14ac:dyDescent="0.2">
      <c r="C228" s="72"/>
    </row>
    <row r="229" spans="1:8" ht="12" customHeight="1" x14ac:dyDescent="0.2">
      <c r="C229" s="72"/>
    </row>
    <row r="230" spans="1:8" ht="12" customHeight="1" x14ac:dyDescent="0.2">
      <c r="C230" s="72"/>
    </row>
    <row r="231" spans="1:8" ht="12" customHeight="1" x14ac:dyDescent="0.2">
      <c r="C231" s="72"/>
    </row>
    <row r="232" spans="1:8" ht="12" customHeight="1" x14ac:dyDescent="0.2">
      <c r="C232" s="72"/>
    </row>
    <row r="233" spans="1:8" ht="12" customHeight="1" x14ac:dyDescent="0.2">
      <c r="C233" s="72"/>
    </row>
    <row r="234" spans="1:8" ht="12" customHeight="1" x14ac:dyDescent="0.2">
      <c r="C234" s="72"/>
    </row>
    <row r="235" spans="1:8" ht="12" customHeight="1" x14ac:dyDescent="0.2">
      <c r="C235" s="72"/>
    </row>
    <row r="236" spans="1:8" ht="12" customHeight="1" x14ac:dyDescent="0.2">
      <c r="C236" s="72"/>
    </row>
    <row r="237" spans="1:8" ht="12" customHeight="1" x14ac:dyDescent="0.2">
      <c r="C237" s="72"/>
    </row>
    <row r="238" spans="1:8" ht="12" customHeight="1" x14ac:dyDescent="0.2">
      <c r="C238" s="72"/>
    </row>
    <row r="239" spans="1:8" ht="12" customHeight="1" x14ac:dyDescent="0.2">
      <c r="C239" s="72"/>
    </row>
    <row r="240" spans="1:8" ht="12" customHeight="1" x14ac:dyDescent="0.2">
      <c r="C240" s="72"/>
    </row>
    <row r="241" spans="3:3" ht="12" customHeight="1" x14ac:dyDescent="0.2">
      <c r="C241" s="72"/>
    </row>
    <row r="242" spans="3:3" ht="12" customHeight="1" x14ac:dyDescent="0.2">
      <c r="C242" s="72"/>
    </row>
    <row r="243" spans="3:3" ht="12" customHeight="1" x14ac:dyDescent="0.2">
      <c r="C243" s="72"/>
    </row>
    <row r="244" spans="3:3" ht="12" customHeight="1" x14ac:dyDescent="0.2">
      <c r="C244" s="72"/>
    </row>
    <row r="245" spans="3:3" ht="12" customHeight="1" x14ac:dyDescent="0.2">
      <c r="C245" s="72"/>
    </row>
    <row r="246" spans="3:3" ht="12" customHeight="1" x14ac:dyDescent="0.2">
      <c r="C246" s="72"/>
    </row>
    <row r="247" spans="3:3" ht="12" customHeight="1" x14ac:dyDescent="0.2">
      <c r="C247" s="72"/>
    </row>
    <row r="248" spans="3:3" ht="12" customHeight="1" x14ac:dyDescent="0.2">
      <c r="C248" s="72"/>
    </row>
    <row r="249" spans="3:3" ht="12" customHeight="1" x14ac:dyDescent="0.2">
      <c r="C249" s="72"/>
    </row>
    <row r="250" spans="3:3" ht="12" customHeight="1" x14ac:dyDescent="0.2">
      <c r="C250" s="72"/>
    </row>
    <row r="251" spans="3:3" ht="12" customHeight="1" x14ac:dyDescent="0.2">
      <c r="C251" s="72"/>
    </row>
    <row r="252" spans="3:3" ht="12" customHeight="1" x14ac:dyDescent="0.2">
      <c r="C252" s="72"/>
    </row>
    <row r="253" spans="3:3" ht="12" customHeight="1" x14ac:dyDescent="0.2">
      <c r="C253" s="72"/>
    </row>
    <row r="254" spans="3:3" ht="12" customHeight="1" x14ac:dyDescent="0.2">
      <c r="C254" s="72"/>
    </row>
    <row r="255" spans="3:3" ht="12" customHeight="1" x14ac:dyDescent="0.2">
      <c r="C255" s="72"/>
    </row>
    <row r="256" spans="3:3" ht="12" customHeight="1" x14ac:dyDescent="0.2">
      <c r="C256" s="72"/>
    </row>
    <row r="257" spans="3:3" ht="12" customHeight="1" x14ac:dyDescent="0.2">
      <c r="C257" s="72"/>
    </row>
    <row r="258" spans="3:3" ht="12" customHeight="1" x14ac:dyDescent="0.2">
      <c r="C258" s="72"/>
    </row>
    <row r="259" spans="3:3" ht="12" customHeight="1" x14ac:dyDescent="0.2">
      <c r="C259" s="72"/>
    </row>
    <row r="260" spans="3:3" ht="12" customHeight="1" x14ac:dyDescent="0.2">
      <c r="C260" s="72"/>
    </row>
    <row r="261" spans="3:3" ht="12" customHeight="1" x14ac:dyDescent="0.2">
      <c r="C261" s="72"/>
    </row>
    <row r="262" spans="3:3" ht="12" customHeight="1" x14ac:dyDescent="0.2">
      <c r="C262" s="72"/>
    </row>
    <row r="263" spans="3:3" ht="12" customHeight="1" x14ac:dyDescent="0.2">
      <c r="C263" s="72"/>
    </row>
    <row r="264" spans="3:3" ht="12" customHeight="1" x14ac:dyDescent="0.2">
      <c r="C264" s="72"/>
    </row>
    <row r="265" spans="3:3" ht="12" customHeight="1" x14ac:dyDescent="0.2">
      <c r="C265" s="72"/>
    </row>
    <row r="266" spans="3:3" ht="12" customHeight="1" x14ac:dyDescent="0.2">
      <c r="C266" s="72"/>
    </row>
    <row r="267" spans="3:3" ht="12" customHeight="1" x14ac:dyDescent="0.2">
      <c r="C267" s="72"/>
    </row>
    <row r="268" spans="3:3" ht="12" customHeight="1" x14ac:dyDescent="0.2">
      <c r="C268" s="72"/>
    </row>
    <row r="269" spans="3:3" ht="12" customHeight="1" x14ac:dyDescent="0.2">
      <c r="C269" s="72"/>
    </row>
    <row r="270" spans="3:3" ht="12" customHeight="1" x14ac:dyDescent="0.2">
      <c r="C270" s="72"/>
    </row>
    <row r="271" spans="3:3" ht="12" customHeight="1" x14ac:dyDescent="0.2">
      <c r="C271" s="72"/>
    </row>
    <row r="272" spans="3:3" ht="12" customHeight="1" x14ac:dyDescent="0.2">
      <c r="C272" s="72"/>
    </row>
    <row r="273" spans="3:3" ht="12" customHeight="1" x14ac:dyDescent="0.2">
      <c r="C273" s="72"/>
    </row>
    <row r="274" spans="3:3" ht="12" customHeight="1" x14ac:dyDescent="0.2">
      <c r="C274" s="72"/>
    </row>
    <row r="275" spans="3:3" ht="12" customHeight="1" x14ac:dyDescent="0.2">
      <c r="C275" s="72"/>
    </row>
    <row r="276" spans="3:3" ht="12" customHeight="1" x14ac:dyDescent="0.2">
      <c r="C276" s="72"/>
    </row>
    <row r="277" spans="3:3" ht="12" customHeight="1" x14ac:dyDescent="0.2">
      <c r="C277" s="72"/>
    </row>
    <row r="278" spans="3:3" ht="12" customHeight="1" x14ac:dyDescent="0.2">
      <c r="C278" s="72"/>
    </row>
    <row r="279" spans="3:3" ht="12" customHeight="1" x14ac:dyDescent="0.2">
      <c r="C279" s="72"/>
    </row>
    <row r="280" spans="3:3" ht="12" customHeight="1" x14ac:dyDescent="0.2">
      <c r="C280" s="72"/>
    </row>
    <row r="281" spans="3:3" ht="12" customHeight="1" x14ac:dyDescent="0.2">
      <c r="C281" s="72"/>
    </row>
    <row r="282" spans="3:3" ht="12" customHeight="1" x14ac:dyDescent="0.2">
      <c r="C282" s="72"/>
    </row>
    <row r="283" spans="3:3" ht="12" customHeight="1" x14ac:dyDescent="0.2">
      <c r="C283" s="72"/>
    </row>
    <row r="284" spans="3:3" ht="12" customHeight="1" x14ac:dyDescent="0.2">
      <c r="C284" s="72"/>
    </row>
    <row r="285" spans="3:3" ht="12" customHeight="1" x14ac:dyDescent="0.2">
      <c r="C285" s="72"/>
    </row>
    <row r="286" spans="3:3" ht="12" customHeight="1" x14ac:dyDescent="0.2">
      <c r="C286" s="72"/>
    </row>
    <row r="287" spans="3:3" ht="12" customHeight="1" x14ac:dyDescent="0.2">
      <c r="C287" s="72"/>
    </row>
    <row r="288" spans="3:3" ht="12" customHeight="1" x14ac:dyDescent="0.2">
      <c r="C288" s="72"/>
    </row>
    <row r="289" spans="3:3" ht="12" customHeight="1" x14ac:dyDescent="0.2">
      <c r="C289" s="72"/>
    </row>
    <row r="290" spans="3:3" ht="12" customHeight="1" x14ac:dyDescent="0.2">
      <c r="C290" s="72"/>
    </row>
    <row r="291" spans="3:3" ht="12" customHeight="1" x14ac:dyDescent="0.2">
      <c r="C291" s="72"/>
    </row>
    <row r="292" spans="3:3" ht="12" customHeight="1" x14ac:dyDescent="0.2">
      <c r="C292" s="72"/>
    </row>
    <row r="293" spans="3:3" ht="12" customHeight="1" x14ac:dyDescent="0.2">
      <c r="C293" s="72"/>
    </row>
    <row r="294" spans="3:3" ht="12" customHeight="1" x14ac:dyDescent="0.2">
      <c r="C294" s="72"/>
    </row>
    <row r="295" spans="3:3" ht="12" customHeight="1" x14ac:dyDescent="0.2">
      <c r="C295" s="72"/>
    </row>
    <row r="296" spans="3:3" ht="12" customHeight="1" x14ac:dyDescent="0.2">
      <c r="C296" s="72"/>
    </row>
    <row r="297" spans="3:3" ht="12" customHeight="1" x14ac:dyDescent="0.2">
      <c r="C297" s="72"/>
    </row>
    <row r="298" spans="3:3" ht="12" customHeight="1" x14ac:dyDescent="0.2">
      <c r="C298" s="72"/>
    </row>
    <row r="299" spans="3:3" ht="12" customHeight="1" x14ac:dyDescent="0.2">
      <c r="C299" s="72"/>
    </row>
    <row r="300" spans="3:3" ht="12" customHeight="1" x14ac:dyDescent="0.2">
      <c r="C300" s="72"/>
    </row>
    <row r="301" spans="3:3" ht="12" customHeight="1" x14ac:dyDescent="0.2">
      <c r="C301" s="72"/>
    </row>
    <row r="302" spans="3:3" ht="12" customHeight="1" x14ac:dyDescent="0.2">
      <c r="C302" s="72"/>
    </row>
    <row r="303" spans="3:3" ht="12" customHeight="1" x14ac:dyDescent="0.2">
      <c r="C303" s="72"/>
    </row>
    <row r="304" spans="3:3" ht="12" customHeight="1" x14ac:dyDescent="0.2">
      <c r="C304" s="72"/>
    </row>
    <row r="305" spans="3:3" ht="12" customHeight="1" x14ac:dyDescent="0.2">
      <c r="C305" s="72"/>
    </row>
    <row r="306" spans="3:3" ht="12" customHeight="1" x14ac:dyDescent="0.2">
      <c r="C306" s="72"/>
    </row>
    <row r="307" spans="3:3" ht="12" customHeight="1" x14ac:dyDescent="0.2">
      <c r="C307" s="72"/>
    </row>
    <row r="308" spans="3:3" ht="12" customHeight="1" x14ac:dyDescent="0.2">
      <c r="C308" s="72"/>
    </row>
    <row r="309" spans="3:3" ht="12" customHeight="1" x14ac:dyDescent="0.2">
      <c r="C309" s="72"/>
    </row>
    <row r="310" spans="3:3" ht="12" customHeight="1" x14ac:dyDescent="0.2">
      <c r="C310" s="72"/>
    </row>
    <row r="311" spans="3:3" ht="12" customHeight="1" x14ac:dyDescent="0.2">
      <c r="C311" s="72"/>
    </row>
    <row r="312" spans="3:3" ht="12" customHeight="1" x14ac:dyDescent="0.2">
      <c r="C312" s="72"/>
    </row>
    <row r="313" spans="3:3" ht="12" customHeight="1" x14ac:dyDescent="0.2">
      <c r="C313" s="72"/>
    </row>
    <row r="314" spans="3:3" ht="12" customHeight="1" x14ac:dyDescent="0.2">
      <c r="C314" s="72"/>
    </row>
    <row r="315" spans="3:3" ht="12" customHeight="1" x14ac:dyDescent="0.2">
      <c r="C315" s="72"/>
    </row>
    <row r="316" spans="3:3" ht="12" customHeight="1" x14ac:dyDescent="0.2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5"/>
  <sheetViews>
    <sheetView workbookViewId="0">
      <pane ySplit="11" topLeftCell="A214" activePane="bottomLeft" state="frozen"/>
      <selection pane="bottomLeft" activeCell="M225" sqref="M225"/>
    </sheetView>
  </sheetViews>
  <sheetFormatPr defaultColWidth="9.140625" defaultRowHeight="12" x14ac:dyDescent="0.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5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  <row r="223" spans="1:14" x14ac:dyDescent="0.2">
      <c r="A223" s="43">
        <v>45139</v>
      </c>
      <c r="B223" s="54">
        <v>45200</v>
      </c>
      <c r="C223" s="73">
        <v>268152</v>
      </c>
      <c r="D223" s="44">
        <f t="shared" ref="D223" si="248">IFERROR(C223/C222-1,".")</f>
        <v>-2.3925743925743981E-2</v>
      </c>
      <c r="E223" s="45">
        <f t="shared" ref="E223" si="249">IFERROR(C223/C211-1,".")</f>
        <v>-0.1238609296839519</v>
      </c>
      <c r="F223" s="53">
        <v>265023</v>
      </c>
      <c r="G223" s="47">
        <f t="shared" ref="G223" si="250">IFERROR(F223/F222-1,".")</f>
        <v>-9.8903371254978056E-3</v>
      </c>
      <c r="H223" s="48">
        <f t="shared" ref="H223" si="251">IFERROR(F223/F211-1,".")</f>
        <v>-7.3115460249086883E-3</v>
      </c>
      <c r="I223" s="73">
        <v>230953</v>
      </c>
      <c r="J223" s="44">
        <f t="shared" ref="J223" si="252">IFERROR(I223/I222-1,".")</f>
        <v>-4.325664433781462E-3</v>
      </c>
      <c r="K223" s="45">
        <f t="shared" ref="K223" si="253">IFERROR(I223/I211-1,".")</f>
        <v>-5.5302630556339549E-2</v>
      </c>
      <c r="L223" s="53">
        <v>203503</v>
      </c>
      <c r="M223" s="47">
        <f t="shared" ref="M223" si="254">IFERROR(L223/L222-1,".")</f>
        <v>-4.2376086757095477E-3</v>
      </c>
      <c r="N223" s="48">
        <f t="shared" ref="N223" si="255">IFERROR(L223/L211-1,".")</f>
        <v>-7.0482428494432092E-2</v>
      </c>
    </row>
    <row r="224" spans="1:14" x14ac:dyDescent="0.2">
      <c r="A224" s="43">
        <v>45170</v>
      </c>
      <c r="B224" s="54">
        <v>45231</v>
      </c>
      <c r="C224" s="73">
        <v>261497</v>
      </c>
      <c r="D224" s="44">
        <f t="shared" ref="D224" si="256">IFERROR(C224/C223-1,".")</f>
        <v>-2.4818013663892136E-2</v>
      </c>
      <c r="E224" s="45">
        <f t="shared" ref="E224" si="257">IFERROR(C224/C212-1,".")</f>
        <v>-0.1667213694605455</v>
      </c>
      <c r="F224" s="53">
        <v>265975</v>
      </c>
      <c r="G224" s="47">
        <f t="shared" ref="G224" si="258">IFERROR(F224/F223-1,".")</f>
        <v>3.5921410594552672E-3</v>
      </c>
      <c r="H224" s="48">
        <f t="shared" ref="H224" si="259">IFERROR(F224/F212-1,".")</f>
        <v>1.877245531918148E-2</v>
      </c>
      <c r="I224" s="73">
        <v>235828</v>
      </c>
      <c r="J224" s="44">
        <f t="shared" ref="J224" si="260">IFERROR(I224/I223-1,".")</f>
        <v>2.1108190844024488E-2</v>
      </c>
      <c r="K224" s="45">
        <f t="shared" ref="K224" si="261">IFERROR(I224/I212-1,".")</f>
        <v>-6.3189465112121868E-2</v>
      </c>
      <c r="L224" s="53">
        <v>194839</v>
      </c>
      <c r="M224" s="47">
        <f t="shared" ref="M224" si="262">IFERROR(L224/L223-1,".")</f>
        <v>-4.2574310943819027E-2</v>
      </c>
      <c r="N224" s="48">
        <f t="shared" ref="N224" si="263">IFERROR(L224/L212-1,".")</f>
        <v>-8.4041632975422664E-2</v>
      </c>
    </row>
    <row r="225" spans="1:14" x14ac:dyDescent="0.2">
      <c r="A225" s="43">
        <v>45200</v>
      </c>
      <c r="B225" s="54">
        <v>45261</v>
      </c>
      <c r="C225" s="73">
        <v>267578</v>
      </c>
      <c r="D225" s="44">
        <f t="shared" ref="D225" si="264">IFERROR(C225/C224-1,".")</f>
        <v>2.3254568886067473E-2</v>
      </c>
      <c r="E225" s="45">
        <f t="shared" ref="E225" si="265">IFERROR(C225/C213-1,".")</f>
        <v>-0.16295031094760815</v>
      </c>
      <c r="F225" s="53">
        <v>251764</v>
      </c>
      <c r="G225" s="47">
        <f t="shared" ref="G225" si="266">IFERROR(F225/F224-1,".")</f>
        <v>-5.3429833630980306E-2</v>
      </c>
      <c r="H225" s="48">
        <f t="shared" ref="H225" si="267">IFERROR(F225/F213-1,".")</f>
        <v>-1.5573985227588238E-2</v>
      </c>
      <c r="I225" s="73">
        <v>243761</v>
      </c>
      <c r="J225" s="44">
        <f t="shared" ref="J225" si="268">IFERROR(I225/I224-1,".")</f>
        <v>3.3638923283070721E-2</v>
      </c>
      <c r="K225" s="45">
        <f t="shared" ref="K225" si="269">IFERROR(I225/I213-1,".")</f>
        <v>0.13761352287258366</v>
      </c>
      <c r="L225" s="53">
        <v>182605</v>
      </c>
      <c r="M225" s="47">
        <f t="shared" ref="M225" si="270">IFERROR(L225/L224-1,".")</f>
        <v>-6.2790303789282409E-2</v>
      </c>
      <c r="N225" s="48">
        <f t="shared" ref="N225" si="271">IFERROR(L225/L213-1,".")</f>
        <v>-0.20090235171586857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96" activePane="bottomLeft" state="frozen"/>
      <selection pane="bottomLeft" activeCell="AC17" sqref="AC17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 x14ac:dyDescent="0.2"/>
    <row r="2" spans="1:26" x14ac:dyDescent="0.2">
      <c r="A2" s="60" t="s">
        <v>8</v>
      </c>
    </row>
    <row r="3" spans="1:26" x14ac:dyDescent="0.2">
      <c r="A3" s="22" t="s">
        <v>9</v>
      </c>
    </row>
    <row r="4" spans="1:26" x14ac:dyDescent="0.2">
      <c r="A4" s="60" t="s">
        <v>39</v>
      </c>
    </row>
    <row r="5" spans="1:26" x14ac:dyDescent="0.2">
      <c r="A5" s="60"/>
    </row>
    <row r="6" spans="1:26" x14ac:dyDescent="0.2">
      <c r="A6" s="61" t="s">
        <v>21</v>
      </c>
    </row>
    <row r="7" spans="1:26" ht="15" x14ac:dyDescent="0.25">
      <c r="A7" s="60"/>
      <c r="B7" s="60"/>
      <c r="C7" s="99" t="s">
        <v>13</v>
      </c>
      <c r="D7" s="91"/>
      <c r="E7" s="100"/>
      <c r="F7" s="85" t="s">
        <v>14</v>
      </c>
      <c r="G7" s="86"/>
      <c r="H7" s="87"/>
      <c r="I7" s="91" t="s">
        <v>15</v>
      </c>
      <c r="J7" s="91"/>
      <c r="K7" s="100"/>
      <c r="L7" s="85" t="s">
        <v>15</v>
      </c>
      <c r="M7" s="86"/>
      <c r="N7" s="87"/>
      <c r="O7" s="91" t="s">
        <v>16</v>
      </c>
      <c r="P7" s="91"/>
      <c r="Q7" s="100"/>
      <c r="R7" s="86" t="s">
        <v>17</v>
      </c>
      <c r="S7" s="86"/>
      <c r="T7" s="86"/>
      <c r="U7" s="99" t="s">
        <v>18</v>
      </c>
      <c r="V7" s="91"/>
      <c r="W7" s="100"/>
      <c r="X7" s="85" t="s">
        <v>19</v>
      </c>
      <c r="Y7" s="86"/>
      <c r="Z7" s="87"/>
    </row>
    <row r="8" spans="1:26" x14ac:dyDescent="0.2">
      <c r="A8" s="60"/>
      <c r="B8" s="60"/>
      <c r="C8" s="101" t="s">
        <v>22</v>
      </c>
      <c r="D8" s="92"/>
      <c r="E8" s="102"/>
      <c r="F8" s="88" t="s">
        <v>22</v>
      </c>
      <c r="G8" s="89"/>
      <c r="H8" s="90"/>
      <c r="I8" s="92" t="s">
        <v>23</v>
      </c>
      <c r="J8" s="92"/>
      <c r="K8" s="102"/>
      <c r="L8" s="88" t="s">
        <v>24</v>
      </c>
      <c r="M8" s="89"/>
      <c r="N8" s="90"/>
      <c r="O8" s="92" t="s">
        <v>25</v>
      </c>
      <c r="P8" s="92"/>
      <c r="Q8" s="102"/>
      <c r="R8" s="89" t="s">
        <v>26</v>
      </c>
      <c r="S8" s="89"/>
      <c r="T8" s="89"/>
      <c r="U8" s="101" t="s">
        <v>26</v>
      </c>
      <c r="V8" s="92"/>
      <c r="W8" s="102"/>
      <c r="X8" s="88" t="s">
        <v>25</v>
      </c>
      <c r="Y8" s="89"/>
      <c r="Z8" s="90"/>
    </row>
    <row r="9" spans="1:26" ht="24" x14ac:dyDescent="0.2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x14ac:dyDescent="0.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x14ac:dyDescent="0.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x14ac:dyDescent="0.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x14ac:dyDescent="0.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x14ac:dyDescent="0.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x14ac:dyDescent="0.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x14ac:dyDescent="0.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x14ac:dyDescent="0.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x14ac:dyDescent="0.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x14ac:dyDescent="0.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x14ac:dyDescent="0.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x14ac:dyDescent="0.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x14ac:dyDescent="0.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x14ac:dyDescent="0.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x14ac:dyDescent="0.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x14ac:dyDescent="0.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x14ac:dyDescent="0.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x14ac:dyDescent="0.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x14ac:dyDescent="0.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x14ac:dyDescent="0.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x14ac:dyDescent="0.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x14ac:dyDescent="0.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x14ac:dyDescent="0.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x14ac:dyDescent="0.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x14ac:dyDescent="0.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x14ac:dyDescent="0.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x14ac:dyDescent="0.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x14ac:dyDescent="0.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x14ac:dyDescent="0.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x14ac:dyDescent="0.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x14ac:dyDescent="0.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x14ac:dyDescent="0.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x14ac:dyDescent="0.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x14ac:dyDescent="0.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x14ac:dyDescent="0.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x14ac:dyDescent="0.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 x14ac:dyDescent="0.2"/>
    <row r="2" spans="1:14" ht="12" customHeight="1" x14ac:dyDescent="0.2">
      <c r="A2" s="60" t="s">
        <v>8</v>
      </c>
    </row>
    <row r="3" spans="1:14" ht="12" customHeight="1" x14ac:dyDescent="0.2">
      <c r="A3" s="22" t="s">
        <v>34</v>
      </c>
    </row>
    <row r="4" spans="1:14" ht="12" customHeight="1" x14ac:dyDescent="0.2">
      <c r="A4" s="60" t="s">
        <v>39</v>
      </c>
    </row>
    <row r="5" spans="1:14" ht="12" customHeight="1" x14ac:dyDescent="0.2">
      <c r="A5" s="60"/>
    </row>
    <row r="6" spans="1:14" ht="12" customHeight="1" x14ac:dyDescent="0.2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20"/>
  <sheetViews>
    <sheetView workbookViewId="0">
      <pane ySplit="12" topLeftCell="A107" activePane="bottomLeft" state="frozen"/>
      <selection pane="bottomLeft" activeCell="F120" sqref="F120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/>
    <row r="2" spans="1:25" x14ac:dyDescent="0.2">
      <c r="A2" s="14" t="s">
        <v>8</v>
      </c>
    </row>
    <row r="3" spans="1:25" x14ac:dyDescent="0.2">
      <c r="A3" t="s">
        <v>9</v>
      </c>
    </row>
    <row r="4" spans="1:25" x14ac:dyDescent="0.2">
      <c r="A4" s="14" t="s">
        <v>10</v>
      </c>
    </row>
    <row r="6" spans="1:25" ht="12" customHeight="1" x14ac:dyDescent="0.2">
      <c r="A6" s="60" t="s">
        <v>11</v>
      </c>
    </row>
    <row r="7" spans="1:25" ht="12" customHeight="1" x14ac:dyDescent="0.2">
      <c r="A7" s="60" t="s">
        <v>12</v>
      </c>
    </row>
    <row r="8" spans="1:25" ht="12" customHeight="1" x14ac:dyDescent="0.2">
      <c r="A8" s="60"/>
    </row>
    <row r="9" spans="1:25" x14ac:dyDescent="0.2">
      <c r="A9" s="61" t="s">
        <v>21</v>
      </c>
    </row>
    <row r="10" spans="1:25" ht="15" x14ac:dyDescent="0.25">
      <c r="A10" s="14"/>
      <c r="B10" s="91" t="s">
        <v>13</v>
      </c>
      <c r="C10" s="91"/>
      <c r="D10" s="91"/>
      <c r="E10" s="85" t="s">
        <v>14</v>
      </c>
      <c r="F10" s="86"/>
      <c r="G10" s="87"/>
      <c r="H10" s="91" t="s">
        <v>15</v>
      </c>
      <c r="I10" s="91"/>
      <c r="J10" s="91"/>
      <c r="K10" s="85" t="s">
        <v>15</v>
      </c>
      <c r="L10" s="86"/>
      <c r="M10" s="87"/>
      <c r="N10" s="91" t="s">
        <v>16</v>
      </c>
      <c r="O10" s="91"/>
      <c r="P10" s="91"/>
      <c r="Q10" s="85" t="s">
        <v>17</v>
      </c>
      <c r="R10" s="86"/>
      <c r="S10" s="87"/>
      <c r="T10" s="91" t="s">
        <v>18</v>
      </c>
      <c r="U10" s="91"/>
      <c r="V10" s="91"/>
      <c r="W10" s="85" t="s">
        <v>19</v>
      </c>
      <c r="X10" s="86"/>
      <c r="Y10" s="87"/>
    </row>
    <row r="11" spans="1:25" x14ac:dyDescent="0.2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  <row r="120" spans="1:7" ht="12" customHeight="1" x14ac:dyDescent="0.2">
      <c r="A120" s="14" t="s">
        <v>157</v>
      </c>
      <c r="B120" s="72">
        <v>294085</v>
      </c>
      <c r="C120" s="59">
        <f t="shared" ref="C120" si="129">B120/B119-1</f>
        <v>-1.4774116819377237E-2</v>
      </c>
      <c r="D120" s="75">
        <f t="shared" ref="D120" si="130">B120/B116-1</f>
        <v>-3.8978736197481823E-2</v>
      </c>
      <c r="E120" s="77">
        <v>300395</v>
      </c>
      <c r="F120" s="70">
        <f t="shared" ref="F120" si="131">E120/E119-1</f>
        <v>-3.1199507206460475E-2</v>
      </c>
      <c r="G120" s="71">
        <f t="shared" ref="G120" si="132">E120/E116-1</f>
        <v>-0.12521258503401356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9"/>
  <sheetViews>
    <sheetView workbookViewId="0">
      <pane ySplit="11" topLeftCell="A107" activePane="bottomLeft" state="frozen"/>
      <selection pane="bottomLeft" activeCell="J119" sqref="J119"/>
    </sheetView>
  </sheetViews>
  <sheetFormatPr defaultRowHeight="12" customHeight="1" x14ac:dyDescent="0.2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 x14ac:dyDescent="0.2"/>
    <row r="2" spans="1:13" x14ac:dyDescent="0.2">
      <c r="A2" s="14" t="s">
        <v>8</v>
      </c>
    </row>
    <row r="3" spans="1:13" x14ac:dyDescent="0.2">
      <c r="A3" t="s">
        <v>34</v>
      </c>
    </row>
    <row r="4" spans="1:13" x14ac:dyDescent="0.2">
      <c r="A4" s="14" t="s">
        <v>10</v>
      </c>
    </row>
    <row r="5" spans="1:13" x14ac:dyDescent="0.2">
      <c r="A5" s="14"/>
    </row>
    <row r="6" spans="1:13" x14ac:dyDescent="0.2">
      <c r="A6" s="14" t="s">
        <v>11</v>
      </c>
    </row>
    <row r="7" spans="1:13" x14ac:dyDescent="0.2">
      <c r="A7" s="14" t="s">
        <v>12</v>
      </c>
    </row>
    <row r="8" spans="1:13" x14ac:dyDescent="0.2">
      <c r="A8" s="14"/>
    </row>
    <row r="9" spans="1:13" x14ac:dyDescent="0.2">
      <c r="A9" s="61" t="s">
        <v>21</v>
      </c>
    </row>
    <row r="10" spans="1:13" ht="15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  <row r="119" spans="1:13" ht="12" customHeight="1" x14ac:dyDescent="0.2">
      <c r="A119" s="14" t="s">
        <v>156</v>
      </c>
      <c r="B119" s="73">
        <v>267578</v>
      </c>
      <c r="C119" s="44">
        <f t="shared" ref="C119" si="108">IFERROR(B119/B118-1,".")</f>
        <v>-2.6015106015106038E-2</v>
      </c>
      <c r="D119" s="45">
        <f t="shared" ref="D119" si="109">IFERROR(B119/B107-1,".")</f>
        <v>-2.6394306339873053E-2</v>
      </c>
      <c r="E119" s="53">
        <v>251764</v>
      </c>
      <c r="F119" s="47">
        <f t="shared" ref="F119" si="110">IFERROR(E119/E118-1,".")</f>
        <v>-5.9425147387448751E-2</v>
      </c>
      <c r="G119" s="48">
        <f t="shared" ref="G119" si="111">IFERROR(E119/E107-1,".")</f>
        <v>0.10860413914575084</v>
      </c>
      <c r="H119" s="73">
        <v>243761</v>
      </c>
      <c r="I119" s="44">
        <f t="shared" ref="I119" si="112">IFERROR(H119/H118-1,".")</f>
        <v>5.089161739382897E-2</v>
      </c>
      <c r="J119" s="45">
        <f t="shared" ref="J119" si="113">IFERROR(H119/H107-1,".")</f>
        <v>-5.5761243475727085E-4</v>
      </c>
      <c r="K119" s="53">
        <v>182605</v>
      </c>
      <c r="L119" s="47">
        <f t="shared" ref="L119" si="114">IFERROR(K119/K118-1,".")</f>
        <v>-0.10649380368951777</v>
      </c>
      <c r="M119" s="48">
        <f t="shared" ref="M119" si="115">IFERROR(K119/K107-1,".")</f>
        <v>-5.0401202306848303E-2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4"/>
  <sheetViews>
    <sheetView workbookViewId="0">
      <pane ySplit="8" topLeftCell="A208" activePane="bottomLeft" state="frozen"/>
      <selection pane="bottomLeft" activeCell="C225" sqref="C225"/>
    </sheetView>
  </sheetViews>
  <sheetFormatPr defaultRowHeight="12" customHeight="1" x14ac:dyDescent="0.2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 x14ac:dyDescent="0.2">
      <c r="A1"/>
      <c r="B1" s="3"/>
    </row>
    <row r="2" spans="1:4" x14ac:dyDescent="0.2">
      <c r="A2" s="14" t="s">
        <v>8</v>
      </c>
      <c r="B2" s="3"/>
    </row>
    <row r="3" spans="1:4" x14ac:dyDescent="0.2">
      <c r="A3" t="s">
        <v>140</v>
      </c>
      <c r="B3" s="3"/>
    </row>
    <row r="4" spans="1:4" x14ac:dyDescent="0.2">
      <c r="A4" s="14" t="s">
        <v>141</v>
      </c>
      <c r="B4" s="3"/>
    </row>
    <row r="5" spans="1:4" x14ac:dyDescent="0.2">
      <c r="A5" s="14"/>
      <c r="B5" s="3"/>
    </row>
    <row r="6" spans="1:4" x14ac:dyDescent="0.2">
      <c r="A6" s="61" t="s">
        <v>21</v>
      </c>
      <c r="B6" s="3"/>
    </row>
    <row r="7" spans="1:4" x14ac:dyDescent="0.2">
      <c r="A7"/>
      <c r="B7" s="3"/>
    </row>
    <row r="8" spans="1:4" ht="12" customHeight="1" x14ac:dyDescent="0.2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  <row r="221" spans="1:4" ht="12" customHeight="1" x14ac:dyDescent="0.2">
      <c r="A221" s="17">
        <v>45170</v>
      </c>
      <c r="B221" s="7">
        <v>289822</v>
      </c>
      <c r="C221" s="28">
        <f t="shared" ref="C221:C222" si="27">IFERROR(B221/B220-1,".")</f>
        <v>-1.5101982559996729E-2</v>
      </c>
      <c r="D221" s="28">
        <f t="shared" ref="D221:D222" si="28">IFERROR(B221/B209-1,".")</f>
        <v>-8.4762034086710458E-2</v>
      </c>
    </row>
    <row r="222" spans="1:4" ht="12" customHeight="1" x14ac:dyDescent="0.2">
      <c r="A222" s="17">
        <v>45200</v>
      </c>
      <c r="B222" s="7">
        <v>296636</v>
      </c>
      <c r="C222" s="28">
        <f t="shared" si="27"/>
        <v>2.3510982603115016E-2</v>
      </c>
      <c r="D222" s="28">
        <f t="shared" si="28"/>
        <v>-4.5557360961405391E-2</v>
      </c>
    </row>
    <row r="223" spans="1:4" ht="12" customHeight="1" x14ac:dyDescent="0.2">
      <c r="A223" s="17">
        <v>45231</v>
      </c>
      <c r="B223" s="7">
        <v>294731</v>
      </c>
      <c r="C223" s="28">
        <f t="shared" ref="C223" si="29">IFERROR(B223/B222-1,".")</f>
        <v>-6.4220121630550464E-3</v>
      </c>
      <c r="D223" s="28">
        <f t="shared" ref="D223" si="30">IFERROR(B223/B211-1,".")</f>
        <v>-4.5770361448903785E-2</v>
      </c>
    </row>
    <row r="224" spans="1:4" ht="12" customHeight="1" x14ac:dyDescent="0.2">
      <c r="A224" s="17">
        <v>45261</v>
      </c>
      <c r="B224" s="7">
        <v>289935</v>
      </c>
      <c r="C224" s="28">
        <f t="shared" ref="C224" si="31">IFERROR(B224/B223-1,".")</f>
        <v>-1.6272465400653524E-2</v>
      </c>
      <c r="D224" s="28">
        <f t="shared" ref="D224" si="32">IFERROR(B224/B212-1,".")</f>
        <v>-2.8335399979892095E-2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9" ma:contentTypeDescription="Create a new document." ma:contentTypeScope="" ma:versionID="1d7a950305fa318f6f722e50f8e654c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1848f0c816782793d42a6795b7d88af6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80C7B-CFED-4709-8FA4-11ADFA1B1A9F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2c28621-d5f6-4401-b2fd-597a5c25719e"/>
    <ds:schemaRef ds:uri="4a70f398-c1bf-4ac9-917d-35ae81d3834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AA3B853-3FFF-4254-90E1-B3CFB5A37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Leanne Watson</cp:lastModifiedBy>
  <cp:revision/>
  <dcterms:created xsi:type="dcterms:W3CDTF">2009-08-12T11:54:28Z</dcterms:created>
  <dcterms:modified xsi:type="dcterms:W3CDTF">2024-01-04T13:06:29Z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